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19\Digital\Oct-Dic\"/>
    </mc:Choice>
  </mc:AlternateContent>
  <bookViews>
    <workbookView xWindow="0" yWindow="0" windowWidth="28800" windowHeight="124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4" l="1"/>
  <c r="F46" i="4"/>
  <c r="G14" i="4"/>
  <c r="G26" i="4" s="1"/>
  <c r="G48" i="4" s="1"/>
  <c r="F14" i="4"/>
  <c r="F26" i="4" s="1"/>
  <c r="B26" i="4"/>
  <c r="C26" i="4"/>
  <c r="C13" i="4"/>
  <c r="C28" i="4" s="1"/>
  <c r="B13" i="4"/>
  <c r="F48" i="4" l="1"/>
  <c r="B2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<sst xmlns="http://schemas.openxmlformats.org/spreadsheetml/2006/main" count="59" uniqueCount="59">
  <si>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</si>
  <si>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</si>
  <si>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</si>
  <si>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</si>
  <si>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</si>
  <si>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</si>
  <si>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</si>
  <si>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</si>
  <si>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</si>
  <si>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</si>
  <si>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</si>
  <si>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</si>
  <si>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</si>
  <si>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</si>
  <si>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</si>
  <si>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</si>
  <si>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</si>
  <si>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</si>
  <si>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</si>
  <si>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</si>
  <si>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</si>
  <si>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</si>
  <si>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</si>
  <si>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</si>
  <si>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</si>
  <si>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</si>
  <si>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</si>
  <si>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</si>
  <si>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</si>
  <si>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</si>
  <si>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</si>
  <si>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</si>
  <si>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</si>
  <si>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</si>
  <si>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</si>
  <si>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</si>
  <si>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</si>
  <si>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</si>
  <si>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</si>
  <si>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</si>
  <si>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</si>
  <si>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</si>
  <si>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</si>
  <si>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</si>
  <si>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</si>
  <si>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</si>
  <si>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</si>
  <si>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</si>
  <si>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</si>
  <si>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</si>
  <si>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</si>
  <si>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</si>
  <si>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</si>
  <si>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</si>
  <si>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</si>
  <si>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</si>
  <si>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</si>
  <si>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</si>
  <si>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Patronato de Explora
Estado de Situación Financiera
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</si>
</sst>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1415640</xdr:colOff>
      <xdr:row>1</xdr:row>
      <xdr:rowOff>9524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5640" cy="514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F37" sqref="F37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2" t="s">
        <v>58</v>
      </c>
      <c r="B1" s="43"/>
      <c r="C1" s="43"/>
      <c r="D1" s="43"/>
      <c r="E1" s="43"/>
      <c r="F1" s="43"/>
      <c r="G1" s="44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43553255.640000001</v>
      </c>
      <c r="C5" s="12">
        <v>18424991.91</v>
      </c>
      <c r="D5" s="17"/>
      <c r="E5" s="11" t="s">
        <v>41</v>
      </c>
      <c r="F5" s="12">
        <v>832597.73</v>
      </c>
      <c r="G5" s="5">
        <v>750342.08</v>
      </c>
    </row>
    <row r="6" spans="1:7" x14ac:dyDescent="0.2">
      <c r="A6" s="30" t="s">
        <v>28</v>
      </c>
      <c r="B6" s="12">
        <v>5722203.8200000003</v>
      </c>
      <c r="C6" s="12">
        <v>4312613.84</v>
      </c>
      <c r="D6" s="17"/>
      <c r="E6" s="11" t="s">
        <v>42</v>
      </c>
      <c r="F6" s="12"/>
      <c r="G6" s="5"/>
    </row>
    <row r="7" spans="1:7" x14ac:dyDescent="0.2">
      <c r="A7" s="30" t="s">
        <v>29</v>
      </c>
      <c r="B7" s="12">
        <v>4034505.49</v>
      </c>
      <c r="C7" s="12">
        <v>3758545.3</v>
      </c>
      <c r="D7" s="17"/>
      <c r="E7" s="11" t="s">
        <v>11</v>
      </c>
      <c r="F7" s="12"/>
      <c r="G7" s="5"/>
    </row>
    <row r="8" spans="1:7" x14ac:dyDescent="0.2">
      <c r="A8" s="30" t="s">
        <v>30</v>
      </c>
      <c r="B8" s="12">
        <v>0</v>
      </c>
      <c r="C8" s="12">
        <v>2856062.51</v>
      </c>
      <c r="D8" s="17"/>
      <c r="E8" s="11" t="s">
        <v>12</v>
      </c>
      <c r="F8" s="12"/>
      <c r="G8" s="5"/>
    </row>
    <row r="9" spans="1:7" x14ac:dyDescent="0.2">
      <c r="A9" s="30" t="s">
        <v>31</v>
      </c>
      <c r="B9" s="12"/>
      <c r="C9" s="12"/>
      <c r="D9" s="17"/>
      <c r="E9" s="11" t="s">
        <v>43</v>
      </c>
      <c r="F9" s="10">
        <v>48170</v>
      </c>
      <c r="G9" s="20">
        <v>52764.959999999999</v>
      </c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>
        <v>219957.42</v>
      </c>
      <c r="C11" s="12"/>
      <c r="D11" s="17"/>
      <c r="E11" s="11" t="s">
        <v>13</v>
      </c>
      <c r="F11" s="12"/>
      <c r="G11" s="5"/>
    </row>
    <row r="12" spans="1:7" x14ac:dyDescent="0.2">
      <c r="A12" s="30"/>
      <c r="B12" s="12"/>
      <c r="C12" s="12"/>
      <c r="D12" s="17"/>
      <c r="E12" s="11" t="s">
        <v>45</v>
      </c>
      <c r="F12" s="10"/>
      <c r="G12" s="5"/>
    </row>
    <row r="13" spans="1:7" x14ac:dyDescent="0.2">
      <c r="A13" s="37" t="s">
        <v>5</v>
      </c>
      <c r="B13" s="10">
        <f>SUM(B5:B11)</f>
        <v>53529922.370000005</v>
      </c>
      <c r="C13" s="10">
        <f>SUM(C5:C11)</f>
        <v>29352213.560000002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880767.73</v>
      </c>
      <c r="G14" s="5">
        <f>SUM(G5:G12)</f>
        <v>803107.03999999992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/>
      <c r="C17" s="12"/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76265827.739999995</v>
      </c>
      <c r="C18" s="12">
        <v>75493865.469999999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30767557.920000002</v>
      </c>
      <c r="C19" s="12">
        <v>20874239.449999999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4446527.5599999996</v>
      </c>
      <c r="C20" s="12">
        <v>4365086.43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-13647878.380000001</v>
      </c>
      <c r="C21" s="12">
        <v>-8153898.0099999998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/>
      <c r="C22" s="12"/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/>
      <c r="C23" s="12"/>
      <c r="D23" s="8"/>
      <c r="E23" s="11"/>
      <c r="F23" s="12"/>
      <c r="G23" s="5"/>
    </row>
    <row r="24" spans="1:7" x14ac:dyDescent="0.2">
      <c r="A24" s="30" t="s">
        <v>40</v>
      </c>
      <c r="B24" s="25"/>
      <c r="C24" s="24"/>
      <c r="D24" s="17"/>
      <c r="E24" s="38" t="s">
        <v>7</v>
      </c>
      <c r="F24" s="10"/>
      <c r="G24" s="6"/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2">
        <f>SUM(B15:B24)</f>
        <v>97832034.840000004</v>
      </c>
      <c r="C26" s="12">
        <f>SUM(C15:C24)</f>
        <v>92579293.339999989</v>
      </c>
      <c r="D26" s="17"/>
      <c r="E26" s="39" t="s">
        <v>57</v>
      </c>
      <c r="F26" s="10">
        <f>+F14+F24</f>
        <v>880767.73</v>
      </c>
      <c r="G26" s="6">
        <f>+G14+G24</f>
        <v>803107.03999999992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+B13+B26</f>
        <v>151361957.21000001</v>
      </c>
      <c r="C28" s="10">
        <f>+C13+C26</f>
        <v>121931506.89999999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/>
      <c r="G31" s="5"/>
    </row>
    <row r="32" spans="1:7" x14ac:dyDescent="0.2">
      <c r="A32" s="31"/>
      <c r="B32" s="15"/>
      <c r="C32" s="15"/>
      <c r="D32" s="17"/>
      <c r="E32" s="11" t="s">
        <v>18</v>
      </c>
      <c r="F32" s="12">
        <v>42480337.960000001</v>
      </c>
      <c r="G32" s="5">
        <v>42480337.960000001</v>
      </c>
    </row>
    <row r="33" spans="1:7" x14ac:dyDescent="0.2">
      <c r="A33" s="31"/>
      <c r="B33" s="15"/>
      <c r="C33" s="15"/>
      <c r="D33" s="17"/>
      <c r="E33" s="11" t="s">
        <v>51</v>
      </c>
      <c r="F33" s="12"/>
      <c r="G33" s="5"/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40568001.329999998</v>
      </c>
      <c r="G36" s="5">
        <v>18557999.670000002</v>
      </c>
    </row>
    <row r="37" spans="1:7" x14ac:dyDescent="0.2">
      <c r="A37" s="31"/>
      <c r="B37" s="15"/>
      <c r="C37" s="15"/>
      <c r="D37" s="17"/>
      <c r="E37" s="11" t="s">
        <v>19</v>
      </c>
      <c r="F37" s="12">
        <v>67432850.189999998</v>
      </c>
      <c r="G37" s="5">
        <v>60090062.229999997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SUM(F32:F45)</f>
        <v>150481189.47999999</v>
      </c>
      <c r="G46" s="6">
        <f>SUM(G32:G45)</f>
        <v>121128399.86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151361957.20999998</v>
      </c>
      <c r="G48" s="20">
        <f>+G26+G46</f>
        <v>121931506.90000001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2018-03-04T05:00:29Z</cp:lastPrinted>
  <dcterms:created xsi:type="dcterms:W3CDTF">2012-12-11T20:26:08Z</dcterms:created>
  <dcterms:modified xsi:type="dcterms:W3CDTF">2020-01-16T15:38:58Z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